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_sdileni\Ogei\Kotlikove dotace\1.1 -2017_2. kolo kotlíkových dotací\Kotlíková dotace II. _podklady_vyhlášení 29.9.2017\"/>
    </mc:Choice>
  </mc:AlternateContent>
  <bookViews>
    <workbookView xWindow="0" yWindow="735" windowWidth="19155" windowHeight="11310"/>
  </bookViews>
  <sheets>
    <sheet name="List1" sheetId="1" r:id="rId1"/>
    <sheet name="Ciselniky" sheetId="2" state="hidden" r:id="rId2"/>
  </sheets>
  <definedNames>
    <definedName name="_xlnm.Print_Area" localSheetId="0">List1!$A$1:$G$47</definedName>
  </definedNames>
  <calcPr calcId="152511"/>
</workbook>
</file>

<file path=xl/calcChain.xml><?xml version="1.0" encoding="utf-8"?>
<calcChain xmlns="http://schemas.openxmlformats.org/spreadsheetml/2006/main">
  <c r="G37" i="1" l="1"/>
  <c r="G36" i="1"/>
  <c r="H38" i="1"/>
  <c r="H37" i="1"/>
  <c r="H36" i="1"/>
  <c r="H35" i="1"/>
  <c r="B5" i="2" l="1"/>
  <c r="B3" i="2" l="1"/>
  <c r="G34" i="1"/>
  <c r="C35" i="1" s="1"/>
  <c r="G38" i="1" s="1"/>
  <c r="G39" i="1" l="1"/>
  <c r="G35" i="1"/>
</calcChain>
</file>

<file path=xl/comments1.xml><?xml version="1.0" encoding="utf-8"?>
<comments xmlns="http://schemas.openxmlformats.org/spreadsheetml/2006/main">
  <authors>
    <author>Vanda Pánková</author>
    <author>Vítězslav Kubal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Uveďte prosím registrační číslo uvedené v záhlaví smlouvy o poskytnutí dotace.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  <charset val="238"/>
          </rPr>
          <t>Uveďte prosím číslo smlouvy uvedené v záhlaví smlouvy o poskytnutí dotace.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Uveďte prosím datum uzavření smlouvy na poslední straně smlouvy o poskytnutí dotace. Pokud se datum podpisu hejtmana Jihočeského kraje a podpisu příjemce neshoduje, uveďte prosím vždy pozdější datum. </t>
        </r>
      </text>
    </comment>
    <comment ref="A8" authorId="1" shapeId="0">
      <text>
        <r>
          <rPr>
            <b/>
            <sz val="9"/>
            <color indexed="81"/>
            <rFont val="Tahoma"/>
            <charset val="1"/>
          </rPr>
          <t>vyberte z rolovacího menu (viz šipka dolů)
po klinutí na následující buňku</t>
        </r>
      </text>
    </comment>
    <comment ref="A9" authorId="1" shapeId="0">
      <text>
        <r>
          <rPr>
            <b/>
            <sz val="9"/>
            <color indexed="81"/>
            <rFont val="Tahoma"/>
            <charset val="1"/>
          </rPr>
          <t>vyberte z rolovacího menu (viz šipka dolů)
po klinutí na následující buňku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Uveďte prosím číslo bankovního účtu uvedené ve smlouvě o poskytnutí dotace.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7" authorId="0" shapeId="0">
      <text>
        <r>
          <rPr>
            <b/>
            <sz val="9"/>
            <color indexed="81"/>
            <rFont val="Tahoma"/>
            <family val="2"/>
            <charset val="238"/>
          </rPr>
          <t>Uveďte prosím údaje dle smlouvy o poskytnutí dotace.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<sst xmlns="http://schemas.openxmlformats.org/spreadsheetml/2006/main" count="54" uniqueCount="53">
  <si>
    <t>Jméno a příjmení, titul:</t>
  </si>
  <si>
    <t>Datum narození:</t>
  </si>
  <si>
    <t>Ulice, č.p.:</t>
  </si>
  <si>
    <t>Telefon:</t>
  </si>
  <si>
    <t>E-mail:</t>
  </si>
  <si>
    <t>Číslo smlouvy o poskytnutí dotace:</t>
  </si>
  <si>
    <t>Poř. č.</t>
  </si>
  <si>
    <t>1.</t>
  </si>
  <si>
    <t>2.</t>
  </si>
  <si>
    <t>3.</t>
  </si>
  <si>
    <t>4.</t>
  </si>
  <si>
    <t>5.</t>
  </si>
  <si>
    <t>6.</t>
  </si>
  <si>
    <t>Účel výdaje</t>
  </si>
  <si>
    <t>7.</t>
  </si>
  <si>
    <t>8.</t>
  </si>
  <si>
    <t xml:space="preserve">9. </t>
  </si>
  <si>
    <t>10.</t>
  </si>
  <si>
    <t>Dotační sazba v %:</t>
  </si>
  <si>
    <t>Dodavatel</t>
  </si>
  <si>
    <t>Podíl příjemce:</t>
  </si>
  <si>
    <t>Datum:</t>
  </si>
  <si>
    <t>Podpis příjemce dotace:</t>
  </si>
  <si>
    <t xml:space="preserve">Datum uzavření smlouvy:  </t>
  </si>
  <si>
    <t xml:space="preserve">Bankovní spojení: </t>
  </si>
  <si>
    <t>Částka (vč. DPH) - způsobilé výdaje</t>
  </si>
  <si>
    <t>Částka celkem (vč. DPH)</t>
  </si>
  <si>
    <t>A. Dotační program:</t>
  </si>
  <si>
    <t>B. Příjemce dotace</t>
  </si>
  <si>
    <t>C. Adresa trvalého bydliště příjemce dotace:</t>
  </si>
  <si>
    <t>Registrační číslo:</t>
  </si>
  <si>
    <t xml:space="preserve">Datum úhrady </t>
  </si>
  <si>
    <t>Číslo  dokladu</t>
  </si>
  <si>
    <t>D. Soupis dokladů:</t>
  </si>
  <si>
    <t>Obec, PSČ:</t>
  </si>
  <si>
    <t>Tímto potvrzuji, že jsem provedl výměnu zdroje tepla a všechna související opatření v souladu s podanou žádostí o dotaci, uzavřenou smlouvou o poskytnutí dotace specifikovanou v části A. tohoto formuláře a dle vyúčtování uvedeného v části D. tohoto formuláře.</t>
  </si>
  <si>
    <t>ZÁVĚREČNÉ VYÚČTOVÁNÍ DOTACE V RÁMCI DOTAČNÍHO PROGRAMU JIHOČESKÉHO KRAJE</t>
  </si>
  <si>
    <t>Ano</t>
  </si>
  <si>
    <t>Ne</t>
  </si>
  <si>
    <t>B -Tepelné čerpadlo</t>
  </si>
  <si>
    <t>C - Plynový kondenzační kotel</t>
  </si>
  <si>
    <t>A2 - Automatický kotel na uhlí a biomasu</t>
  </si>
  <si>
    <t>A3A - Automatický kotel na biomasu</t>
  </si>
  <si>
    <t xml:space="preserve">A3R - Kotel na biomasu s ručním přikládáním   </t>
  </si>
  <si>
    <t>Celkové výdaje (Kč s DPH):</t>
  </si>
  <si>
    <t>Celkové způsobilé výdaje:</t>
  </si>
  <si>
    <t>Maximální výše dotace včetně bonusu za prioritní obec (je-li relevantní):</t>
  </si>
  <si>
    <t>SNÍŽENÍ EMISÍ Z LOKÁLNÍHO VYTÁPĚNÍ DOMÁCNOSTÍ (KOTLÍKOVÉ DOTACE) V JIHOČESKÉM KRAJI II. (CZ.05.2.32/0.0/0.0/17_067/0005153)</t>
  </si>
  <si>
    <t>Typ opatreni (zdroj tepla)</t>
  </si>
  <si>
    <t>Prioritni obec</t>
  </si>
  <si>
    <t>Bonus za prioritní obec</t>
  </si>
  <si>
    <r>
      <t xml:space="preserve">Součástí vyúčtování musí být kopie prvotních daňových dokladů nebo kopie zjednodušených daňových dokladů.  Všechny kopie musejí být vytvořeny z originálních dokladů označených  názvem dotačního programu Snížení emisí z lokálního vytápění domácností (kotlíkové dotace) v Jihočeském kraji II. a číslem  CZ.05.2.32/0.0/0.0/17_067/0005153 (pro označení originálních dokladů je možno využít poskytnuté nalepovací štítky) a musejí být označeny pořadovým číslem uvedeným v prvním sloupci soupisu dokladů. Doklady o zaplacení musejí být označeny pořadovými čísly dokladů, ke kterým se platba vztahuje. Pokud je jako doklad o zaplacení předkládán výpis z bankovního účtu, musí být doložena jeho kopie  opatřená originálním podpisem žadatele. </t>
    </r>
    <r>
      <rPr>
        <b/>
        <i/>
        <sz val="11"/>
        <rFont val="Calibri"/>
        <family val="2"/>
        <charset val="238"/>
      </rPr>
      <t xml:space="preserve">Závěrečné vyúčtování vyplňte prosím elektronicky z důvodu přednastavených vzorců ve formuláři. </t>
    </r>
    <r>
      <rPr>
        <i/>
        <sz val="11"/>
        <rFont val="Calibri"/>
        <family val="2"/>
        <charset val="238"/>
      </rPr>
      <t xml:space="preserve">
</t>
    </r>
  </si>
  <si>
    <t>v poli vlevo vyberte z rolovacího menu (šipka dolů)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</si>
</sst>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Kč&quot;;[Red]\-#,##0\ &quot;Kč&quot;"/>
    <numFmt numFmtId="8" formatCode="#,##0.00\ &quot;Kč&quot;;[Red]\-#,##0.00\ &quot;Kč&quot;"/>
    <numFmt numFmtId="164" formatCode="#,##0.00\ &quot;Kč&quot;"/>
    <numFmt numFmtId="165" formatCode="0.000000000000"/>
  </numFmts>
  <fonts count="27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i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i/>
      <sz val="1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0"/>
      <color rgb="FF143889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8" fontId="10" fillId="0" borderId="0" xfId="0" applyNumberFormat="1" applyFont="1" applyFill="1" applyBorder="1"/>
    <xf numFmtId="8" fontId="5" fillId="0" borderId="0" xfId="0" applyNumberFormat="1" applyFont="1" applyFill="1" applyBorder="1" applyAlignment="1">
      <alignment horizontal="right"/>
    </xf>
    <xf numFmtId="0" fontId="13" fillId="0" borderId="4" xfId="0" applyFont="1" applyBorder="1" applyAlignment="1"/>
    <xf numFmtId="0" fontId="0" fillId="0" borderId="5" xfId="0" applyBorder="1"/>
    <xf numFmtId="8" fontId="14" fillId="0" borderId="0" xfId="0" applyNumberFormat="1" applyFont="1" applyFill="1" applyBorder="1"/>
    <xf numFmtId="8" fontId="15" fillId="0" borderId="0" xfId="0" applyNumberFormat="1" applyFont="1" applyFill="1" applyBorder="1" applyAlignment="1">
      <alignment horizontal="right"/>
    </xf>
    <xf numFmtId="0" fontId="12" fillId="0" borderId="0" xfId="0" applyFont="1"/>
    <xf numFmtId="0" fontId="10" fillId="0" borderId="4" xfId="0" applyFont="1" applyBorder="1" applyAlignment="1">
      <alignment vertical="center"/>
    </xf>
    <xf numFmtId="0" fontId="0" fillId="0" borderId="0" xfId="0" applyBorder="1" applyAlignment="1"/>
    <xf numFmtId="0" fontId="16" fillId="0" borderId="0" xfId="0" applyFont="1" applyBorder="1" applyAlignment="1"/>
    <xf numFmtId="6" fontId="0" fillId="0" borderId="0" xfId="0" applyNumberFormat="1" applyBorder="1" applyAlignment="1">
      <alignment horizontal="right"/>
    </xf>
    <xf numFmtId="0" fontId="1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>
      <alignment horizontal="left"/>
    </xf>
    <xf numFmtId="0" fontId="0" fillId="0" borderId="0" xfId="0" applyFill="1"/>
    <xf numFmtId="0" fontId="17" fillId="0" borderId="0" xfId="0" applyFont="1" applyAlignment="1">
      <alignment vertical="top" wrapText="1"/>
    </xf>
    <xf numFmtId="0" fontId="23" fillId="0" borderId="0" xfId="0" applyFont="1"/>
    <xf numFmtId="0" fontId="0" fillId="0" borderId="6" xfId="0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9" fillId="0" borderId="14" xfId="0" applyFont="1" applyFill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9" fillId="0" borderId="15" xfId="0" applyFont="1" applyFill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2" fontId="0" fillId="0" borderId="0" xfId="0" applyNumberFormat="1"/>
    <xf numFmtId="6" fontId="0" fillId="0" borderId="40" xfId="0" applyNumberFormat="1" applyBorder="1" applyAlignment="1">
      <alignment horizontal="left"/>
    </xf>
    <xf numFmtId="0" fontId="0" fillId="0" borderId="20" xfId="0" applyBorder="1" applyAlignment="1">
      <alignment horizontal="left"/>
    </xf>
    <xf numFmtId="0" fontId="13" fillId="0" borderId="4" xfId="0" applyFont="1" applyBorder="1" applyAlignment="1"/>
    <xf numFmtId="0" fontId="0" fillId="0" borderId="5" xfId="0" applyBorder="1"/>
    <xf numFmtId="165" fontId="0" fillId="0" borderId="0" xfId="0" applyNumberFormat="1"/>
    <xf numFmtId="164" fontId="0" fillId="0" borderId="17" xfId="0" applyNumberFormat="1" applyBorder="1" applyAlignment="1" applyProtection="1">
      <alignment horizontal="right" wrapText="1"/>
      <protection locked="0"/>
    </xf>
    <xf numFmtId="164" fontId="0" fillId="0" borderId="18" xfId="0" applyNumberFormat="1" applyBorder="1" applyAlignment="1" applyProtection="1">
      <alignment horizontal="right" wrapText="1"/>
      <protection locked="0"/>
    </xf>
    <xf numFmtId="164" fontId="0" fillId="0" borderId="19" xfId="0" applyNumberFormat="1" applyBorder="1" applyAlignment="1" applyProtection="1">
      <alignment horizontal="right" wrapText="1"/>
      <protection locked="0"/>
    </xf>
    <xf numFmtId="164" fontId="0" fillId="0" borderId="11" xfId="0" applyNumberFormat="1" applyBorder="1" applyAlignment="1" applyProtection="1">
      <alignment horizontal="right" wrapText="1"/>
      <protection locked="0"/>
    </xf>
    <xf numFmtId="164" fontId="0" fillId="0" borderId="12" xfId="0" applyNumberFormat="1" applyBorder="1" applyAlignment="1" applyProtection="1">
      <alignment horizontal="right" wrapText="1"/>
      <protection locked="0"/>
    </xf>
    <xf numFmtId="164" fontId="0" fillId="0" borderId="13" xfId="0" applyNumberFormat="1" applyBorder="1" applyAlignment="1" applyProtection="1">
      <alignment horizontal="right" wrapText="1"/>
      <protection locked="0"/>
    </xf>
    <xf numFmtId="14" fontId="0" fillId="0" borderId="11" xfId="0" applyNumberFormat="1" applyBorder="1" applyAlignment="1" applyProtection="1">
      <alignment horizontal="left" wrapText="1"/>
      <protection locked="0"/>
    </xf>
    <xf numFmtId="14" fontId="0" fillId="0" borderId="12" xfId="0" applyNumberFormat="1" applyBorder="1" applyAlignment="1" applyProtection="1">
      <alignment horizontal="left" wrapText="1"/>
      <protection locked="0"/>
    </xf>
    <xf numFmtId="14" fontId="0" fillId="0" borderId="13" xfId="0" applyNumberFormat="1" applyBorder="1" applyAlignment="1" applyProtection="1">
      <alignment horizontal="left" wrapText="1"/>
      <protection locked="0"/>
    </xf>
    <xf numFmtId="164" fontId="12" fillId="0" borderId="0" xfId="0" applyNumberFormat="1" applyFont="1" applyAlignment="1" applyProtection="1">
      <alignment horizontal="right"/>
      <protection hidden="1"/>
    </xf>
    <xf numFmtId="164" fontId="12" fillId="0" borderId="3" xfId="0" applyNumberFormat="1" applyFont="1" applyBorder="1" applyAlignment="1" applyProtection="1">
      <alignment horizontal="right"/>
      <protection hidden="1"/>
    </xf>
    <xf numFmtId="10" fontId="12" fillId="0" borderId="3" xfId="0" applyNumberFormat="1" applyFont="1" applyBorder="1" applyAlignment="1" applyProtection="1">
      <alignment horizontal="right"/>
      <protection hidden="1"/>
    </xf>
    <xf numFmtId="0" fontId="16" fillId="0" borderId="20" xfId="0" applyFont="1" applyBorder="1" applyAlignment="1"/>
    <xf numFmtId="0" fontId="0" fillId="0" borderId="20" xfId="0" applyBorder="1" applyAlignment="1"/>
    <xf numFmtId="0" fontId="3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11" fillId="0" borderId="25" xfId="1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6" fontId="0" fillId="0" borderId="40" xfId="0" applyNumberForma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4" xfId="0" applyBorder="1" applyAlignment="1">
      <alignment horizontal="left"/>
    </xf>
    <xf numFmtId="0" fontId="2" fillId="0" borderId="1" xfId="0" applyFont="1" applyFill="1" applyBorder="1" applyAlignment="1"/>
    <xf numFmtId="0" fontId="0" fillId="0" borderId="9" xfId="0" applyBorder="1" applyAlignment="1"/>
    <xf numFmtId="0" fontId="2" fillId="0" borderId="2" xfId="0" applyFont="1" applyFill="1" applyBorder="1" applyAlignment="1"/>
    <xf numFmtId="0" fontId="0" fillId="0" borderId="10" xfId="0" applyBorder="1" applyAlignment="1"/>
    <xf numFmtId="0" fontId="6" fillId="0" borderId="0" xfId="0" applyFont="1" applyFill="1" applyAlignment="1">
      <alignment horizontal="justify" wrapText="1"/>
    </xf>
    <xf numFmtId="0" fontId="18" fillId="0" borderId="0" xfId="0" applyFont="1" applyFill="1" applyAlignment="1">
      <alignment horizontal="justify"/>
    </xf>
    <xf numFmtId="0" fontId="2" fillId="0" borderId="6" xfId="0" applyFont="1" applyFill="1" applyBorder="1" applyAlignment="1"/>
    <xf numFmtId="0" fontId="0" fillId="0" borderId="8" xfId="0" applyBorder="1" applyAlignment="1"/>
    <xf numFmtId="0" fontId="2" fillId="0" borderId="21" xfId="0" applyFont="1" applyFill="1" applyBorder="1" applyAlignment="1"/>
    <xf numFmtId="0" fontId="0" fillId="0" borderId="22" xfId="0" applyBorder="1" applyAlignment="1"/>
    <xf numFmtId="0" fontId="3" fillId="0" borderId="22" xfId="0" applyFont="1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16" fillId="0" borderId="4" xfId="0" applyFont="1" applyBorder="1" applyAlignment="1"/>
    <xf numFmtId="0" fontId="19" fillId="0" borderId="5" xfId="0" applyFont="1" applyBorder="1" applyAlignment="1"/>
    <xf numFmtId="0" fontId="16" fillId="0" borderId="4" xfId="0" applyFont="1" applyBorder="1" applyAlignment="1">
      <alignment horizontal="justify" vertical="center" wrapText="1"/>
    </xf>
    <xf numFmtId="0" fontId="20" fillId="0" borderId="20" xfId="0" applyFont="1" applyBorder="1" applyAlignment="1">
      <alignment horizontal="justify" vertical="center" wrapText="1"/>
    </xf>
    <xf numFmtId="0" fontId="20" fillId="0" borderId="24" xfId="0" applyFont="1" applyBorder="1" applyAlignment="1">
      <alignment horizontal="justify" vertical="center" wrapText="1"/>
    </xf>
    <xf numFmtId="0" fontId="21" fillId="0" borderId="5" xfId="0" applyFont="1" applyBorder="1"/>
    <xf numFmtId="0" fontId="2" fillId="0" borderId="30" xfId="0" applyFont="1" applyFill="1" applyBorder="1" applyAlignment="1"/>
    <xf numFmtId="0" fontId="0" fillId="0" borderId="0" xfId="0" applyBorder="1" applyAlignment="1"/>
    <xf numFmtId="0" fontId="0" fillId="0" borderId="31" xfId="0" applyBorder="1" applyAlignment="1"/>
    <xf numFmtId="0" fontId="16" fillId="0" borderId="32" xfId="0" applyFont="1" applyBorder="1" applyAlignment="1"/>
    <xf numFmtId="0" fontId="0" fillId="0" borderId="33" xfId="0" applyBorder="1" applyAlignment="1"/>
    <xf numFmtId="0" fontId="16" fillId="0" borderId="34" xfId="0" applyFont="1" applyBorder="1" applyAlignment="1"/>
    <xf numFmtId="0" fontId="0" fillId="0" borderId="35" xfId="0" applyBorder="1" applyAlignment="1"/>
    <xf numFmtId="6" fontId="0" fillId="0" borderId="23" xfId="0" applyNumberFormat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6" fontId="0" fillId="0" borderId="13" xfId="0" applyNumberFormat="1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14" fontId="3" fillId="0" borderId="9" xfId="0" applyNumberFormat="1" applyFont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/>
    </xf>
    <xf numFmtId="0" fontId="2" fillId="0" borderId="28" xfId="0" applyFont="1" applyFill="1" applyBorder="1" applyAlignment="1"/>
    <xf numFmtId="0" fontId="0" fillId="0" borderId="14" xfId="0" applyBorder="1" applyAlignment="1"/>
    <xf numFmtId="0" fontId="3" fillId="0" borderId="8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2" fillId="0" borderId="14" xfId="0" applyFont="1" applyFill="1" applyBorder="1" applyAlignment="1"/>
    <xf numFmtId="0" fontId="2" fillId="0" borderId="9" xfId="0" applyFont="1" applyFill="1" applyBorder="1" applyAlignment="1">
      <alignment horizontal="left"/>
    </xf>
    <xf numFmtId="0" fontId="0" fillId="0" borderId="9" xfId="0" applyBorder="1" applyAlignment="1" applyProtection="1">
      <alignment horizontal="center"/>
      <protection locked="0"/>
    </xf>
    <xf numFmtId="0" fontId="0" fillId="0" borderId="30" xfId="0" applyBorder="1" applyAlignment="1"/>
    <xf numFmtId="0" fontId="0" fillId="0" borderId="0" xfId="0" applyAlignment="1"/>
    <xf numFmtId="0" fontId="2" fillId="2" borderId="34" xfId="0" applyFont="1" applyFill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14" fontId="3" fillId="0" borderId="45" xfId="0" applyNumberFormat="1" applyFont="1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46" xfId="0" applyBorder="1" applyAlignment="1" applyProtection="1">
      <alignment horizontal="left"/>
      <protection locked="0"/>
    </xf>
    <xf numFmtId="0" fontId="0" fillId="0" borderId="41" xfId="0" applyBorder="1" applyAlignment="1"/>
    <xf numFmtId="164" fontId="24" fillId="0" borderId="40" xfId="0" applyNumberFormat="1" applyFont="1" applyBorder="1" applyAlignment="1" applyProtection="1">
      <alignment horizontal="center"/>
      <protection hidden="1"/>
    </xf>
    <xf numFmtId="164" fontId="24" fillId="0" borderId="20" xfId="0" applyNumberFormat="1" applyFont="1" applyBorder="1" applyAlignment="1" applyProtection="1">
      <alignment horizontal="center"/>
      <protection hidden="1"/>
    </xf>
    <xf numFmtId="164" fontId="24" fillId="0" borderId="24" xfId="0" applyNumberFormat="1" applyFont="1" applyBorder="1" applyAlignment="1" applyProtection="1">
      <alignment horizontal="center"/>
      <protection hidden="1"/>
    </xf>
    <xf numFmtId="0" fontId="2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3" fillId="0" borderId="4" xfId="0" applyFont="1" applyBorder="1" applyAlignment="1"/>
    <xf numFmtId="0" fontId="0" fillId="0" borderId="5" xfId="0" applyBorder="1"/>
    <xf numFmtId="0" fontId="0" fillId="0" borderId="40" xfId="0" applyBorder="1" applyAlignment="1"/>
    <xf numFmtId="0" fontId="0" fillId="0" borderId="5" xfId="0" applyBorder="1" applyAlignment="1"/>
    <xf numFmtId="0" fontId="1" fillId="0" borderId="4" xfId="0" applyFont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24" xfId="0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0" borderId="22" xfId="0" applyFill="1" applyBorder="1" applyAlignment="1"/>
    <xf numFmtId="0" fontId="2" fillId="0" borderId="43" xfId="0" applyFont="1" applyFill="1" applyBorder="1" applyAlignment="1"/>
    <xf numFmtId="0" fontId="0" fillId="0" borderId="44" xfId="0" applyBorder="1" applyAlignment="1"/>
    <xf numFmtId="0" fontId="3" fillId="2" borderId="4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0" fillId="0" borderId="24" xfId="0" applyBorder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1028700</xdr:colOff>
      <xdr:row>46</xdr:row>
      <xdr:rowOff>121920</xdr:rowOff>
    </xdr:from>
    <xdr:to>
      <xdr:col>6</xdr:col>
      <xdr:colOff>998220</xdr:colOff>
      <xdr:row>46</xdr:row>
      <xdr:rowOff>563880</xdr:rowOff>
    </xdr:to>
    <xdr:pic>
      <xdr:nvPicPr>
        <xdr:cNvPr id="1171" name="Obrázek 1" descr="logo_cernobil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880" y="11384280"/>
          <a:ext cx="10287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1089660</xdr:colOff>
      <xdr:row>0</xdr:row>
      <xdr:rowOff>198120</xdr:rowOff>
    </xdr:from>
    <xdr:to>
      <xdr:col>5</xdr:col>
      <xdr:colOff>388620</xdr:colOff>
      <xdr:row>0</xdr:row>
      <xdr:rowOff>708660</xdr:rowOff>
    </xdr:to>
    <xdr:pic>
      <xdr:nvPicPr>
        <xdr:cNvPr id="117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820" y="198120"/>
          <a:ext cx="5935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133350</xdr:colOff>
      <xdr:row>13</xdr:row>
      <xdr:rowOff>190499</xdr:rowOff>
    </xdr:from>
    <xdr:ext cx="5712885" cy="3800475"/>
    <xdr:sp macro="" textlink="">
      <xdr:nvSpPr>
        <xdr:cNvPr id="6" name="Obdélník 5"/>
        <xdr:cNvSpPr/>
      </xdr:nvSpPr>
      <xdr:spPr>
        <a:xfrm>
          <a:off x="2438400" y="3505199"/>
          <a:ext cx="5705475" cy="3800475"/>
        </a:xfrm>
        <a:prstGeom prst="rect">
          <a:avLst/>
        </a:prstGeom>
        <a:noFill/>
        <a:scene3d>
          <a:camera prst="orthographicFront">
            <a:rot lat="0" lon="0" rev="27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L50"/>
  <sheetViews>
    <sheetView tabSelected="1" view="pageBreakPreview" topLeftCell="A4" zoomScaleNormal="100" zoomScaleSheetLayoutView="100" workbookViewId="0">
      <selection activeCell="C8" sqref="C8:D8"/>
    </sheetView>
  </sheetViews>
  <sheetFormatPr defaultRowHeight="15" x14ac:dyDescent="0.25"/>
  <cols>
    <col min="1" max="1" width="7.5703125" customWidth="1"/>
    <col min="2" max="2" width="28" customWidth="1"/>
    <col min="3" max="3" width="33" customWidth="1"/>
    <col min="4" max="4" width="20.28515625" customWidth="1"/>
    <col min="5" max="5" width="15.42578125" customWidth="1"/>
    <col min="6" max="6" width="14.85546875" customWidth="1"/>
    <col min="7" max="7" width="19.42578125" customWidth="1"/>
    <col min="8" max="8" width="15.42578125" customWidth="1"/>
    <col min="9" max="9" width="14.7109375" customWidth="1"/>
    <col min="10" max="10" width="16.7109375" customWidth="1"/>
    <col min="11" max="11" width="7.5703125" customWidth="1"/>
    <col min="12" max="12" width="16" customWidth="1"/>
    <col min="13" max="13" width="17.85546875" customWidth="1"/>
  </cols>
  <sheetData>
    <row r="1" spans="1:7" ht="66.75" customHeight="1" thickBot="1" x14ac:dyDescent="0.3">
      <c r="A1" s="118"/>
      <c r="B1" s="118"/>
      <c r="C1" s="118"/>
      <c r="D1" s="118"/>
      <c r="E1" s="118"/>
      <c r="F1" s="118"/>
      <c r="G1" s="118"/>
    </row>
    <row r="2" spans="1:7" ht="47.25" customHeight="1" thickBot="1" x14ac:dyDescent="0.3">
      <c r="A2" s="128" t="s">
        <v>36</v>
      </c>
      <c r="B2" s="129"/>
      <c r="C2" s="129"/>
      <c r="D2" s="129"/>
      <c r="E2" s="129"/>
      <c r="F2" s="129"/>
      <c r="G2" s="130"/>
    </row>
    <row r="3" spans="1:7" ht="7.5" customHeight="1" thickBot="1" x14ac:dyDescent="0.3">
      <c r="A3" s="109"/>
      <c r="B3" s="86"/>
      <c r="C3" s="86"/>
      <c r="D3" s="86"/>
      <c r="E3" s="86"/>
      <c r="F3" s="86"/>
      <c r="G3" s="110"/>
    </row>
    <row r="4" spans="1:7" ht="32.25" customHeight="1" thickBot="1" x14ac:dyDescent="0.3">
      <c r="A4" s="131" t="s">
        <v>27</v>
      </c>
      <c r="B4" s="130"/>
      <c r="C4" s="135" t="s">
        <v>47</v>
      </c>
      <c r="D4" s="136"/>
      <c r="E4" s="136"/>
      <c r="F4" s="136"/>
      <c r="G4" s="137"/>
    </row>
    <row r="5" spans="1:7" s="18" customFormat="1" x14ac:dyDescent="0.25">
      <c r="A5" s="73" t="s">
        <v>30</v>
      </c>
      <c r="B5" s="132"/>
      <c r="C5" s="75"/>
      <c r="D5" s="76"/>
      <c r="E5" s="76"/>
      <c r="F5" s="77"/>
      <c r="G5" s="78"/>
    </row>
    <row r="6" spans="1:7" x14ac:dyDescent="0.25">
      <c r="A6" s="100" t="s">
        <v>5</v>
      </c>
      <c r="B6" s="101"/>
      <c r="C6" s="102"/>
      <c r="D6" s="103"/>
      <c r="E6" s="103"/>
      <c r="F6" s="104"/>
      <c r="G6" s="105"/>
    </row>
    <row r="7" spans="1:7" ht="15" customHeight="1" x14ac:dyDescent="0.25">
      <c r="A7" s="133" t="s">
        <v>23</v>
      </c>
      <c r="B7" s="134"/>
      <c r="C7" s="114"/>
      <c r="D7" s="115"/>
      <c r="E7" s="115"/>
      <c r="F7" s="116"/>
      <c r="G7" s="117"/>
    </row>
    <row r="8" spans="1:7" ht="13.9" customHeight="1" x14ac:dyDescent="0.25">
      <c r="A8" s="100" t="s">
        <v>48</v>
      </c>
      <c r="B8" s="106"/>
      <c r="C8" s="98"/>
      <c r="D8" s="98"/>
      <c r="E8" s="108" t="s">
        <v>52</v>
      </c>
      <c r="F8" s="108"/>
      <c r="G8" s="108"/>
    </row>
    <row r="9" spans="1:7" ht="15" customHeight="1" x14ac:dyDescent="0.25">
      <c r="A9" s="107" t="s">
        <v>49</v>
      </c>
      <c r="B9" s="107"/>
      <c r="C9" s="98"/>
      <c r="D9" s="98"/>
      <c r="E9" s="108" t="s">
        <v>52</v>
      </c>
      <c r="F9" s="108"/>
      <c r="G9" s="108"/>
    </row>
    <row r="10" spans="1:7" x14ac:dyDescent="0.25">
      <c r="A10" s="66"/>
      <c r="B10" s="66"/>
      <c r="C10" s="66"/>
      <c r="D10" s="66"/>
      <c r="E10" s="66"/>
      <c r="F10" s="66"/>
      <c r="G10" s="66"/>
    </row>
    <row r="11" spans="1:7" ht="15.75" thickBot="1" x14ac:dyDescent="0.3">
      <c r="A11" s="111" t="s">
        <v>28</v>
      </c>
      <c r="B11" s="112"/>
      <c r="C11" s="112"/>
      <c r="D11" s="112"/>
      <c r="E11" s="112"/>
      <c r="F11" s="112"/>
      <c r="G11" s="113"/>
    </row>
    <row r="12" spans="1:7" x14ac:dyDescent="0.25">
      <c r="A12" s="71" t="s">
        <v>0</v>
      </c>
      <c r="B12" s="72"/>
      <c r="C12" s="102"/>
      <c r="D12" s="103"/>
      <c r="E12" s="103"/>
      <c r="F12" s="104"/>
      <c r="G12" s="105"/>
    </row>
    <row r="13" spans="1:7" x14ac:dyDescent="0.25">
      <c r="A13" s="65" t="s">
        <v>1</v>
      </c>
      <c r="B13" s="66"/>
      <c r="C13" s="98"/>
      <c r="D13" s="55"/>
      <c r="E13" s="55"/>
      <c r="F13" s="56"/>
      <c r="G13" s="57"/>
    </row>
    <row r="14" spans="1:7" ht="15" customHeight="1" thickBot="1" x14ac:dyDescent="0.3">
      <c r="A14" s="67" t="s">
        <v>24</v>
      </c>
      <c r="B14" s="68"/>
      <c r="C14" s="98"/>
      <c r="D14" s="55"/>
      <c r="E14" s="55"/>
      <c r="F14" s="56"/>
      <c r="G14" s="57"/>
    </row>
    <row r="15" spans="1:7" ht="15.75" thickBot="1" x14ac:dyDescent="0.3">
      <c r="A15" s="126"/>
      <c r="B15" s="53"/>
      <c r="C15" s="53"/>
      <c r="D15" s="53"/>
      <c r="E15" s="53"/>
      <c r="F15" s="53"/>
      <c r="G15" s="127"/>
    </row>
    <row r="16" spans="1:7" ht="15.75" thickBot="1" x14ac:dyDescent="0.3">
      <c r="A16" s="99" t="s">
        <v>29</v>
      </c>
      <c r="B16" s="63"/>
      <c r="C16" s="63"/>
      <c r="D16" s="63"/>
      <c r="E16" s="63"/>
      <c r="F16" s="63"/>
      <c r="G16" s="64"/>
    </row>
    <row r="17" spans="1:7" x14ac:dyDescent="0.25">
      <c r="A17" s="73" t="s">
        <v>2</v>
      </c>
      <c r="B17" s="74"/>
      <c r="C17" s="75"/>
      <c r="D17" s="76"/>
      <c r="E17" s="76"/>
      <c r="F17" s="77"/>
      <c r="G17" s="78"/>
    </row>
    <row r="18" spans="1:7" x14ac:dyDescent="0.25">
      <c r="A18" s="65" t="s">
        <v>34</v>
      </c>
      <c r="B18" s="66"/>
      <c r="C18" s="54"/>
      <c r="D18" s="55"/>
      <c r="E18" s="55"/>
      <c r="F18" s="56"/>
      <c r="G18" s="57"/>
    </row>
    <row r="19" spans="1:7" x14ac:dyDescent="0.25">
      <c r="A19" s="65" t="s">
        <v>3</v>
      </c>
      <c r="B19" s="66"/>
      <c r="C19" s="54"/>
      <c r="D19" s="55"/>
      <c r="E19" s="55"/>
      <c r="F19" s="56"/>
      <c r="G19" s="57"/>
    </row>
    <row r="20" spans="1:7" ht="15" customHeight="1" thickBot="1" x14ac:dyDescent="0.3">
      <c r="A20" s="67" t="s">
        <v>4</v>
      </c>
      <c r="B20" s="68"/>
      <c r="C20" s="58"/>
      <c r="D20" s="59"/>
      <c r="E20" s="59"/>
      <c r="F20" s="60"/>
      <c r="G20" s="61"/>
    </row>
    <row r="21" spans="1:7" ht="15" customHeight="1" thickBot="1" x14ac:dyDescent="0.3">
      <c r="A21" s="85"/>
      <c r="B21" s="86"/>
      <c r="C21" s="86"/>
      <c r="D21" s="86"/>
      <c r="E21" s="86"/>
      <c r="F21" s="86"/>
      <c r="G21" s="87"/>
    </row>
    <row r="22" spans="1:7" s="17" customFormat="1" ht="15" customHeight="1" thickBot="1" x14ac:dyDescent="0.3">
      <c r="A22" s="99" t="s">
        <v>33</v>
      </c>
      <c r="B22" s="63"/>
      <c r="C22" s="63"/>
      <c r="D22" s="63"/>
      <c r="E22" s="63"/>
      <c r="F22" s="63"/>
      <c r="G22" s="64"/>
    </row>
    <row r="23" spans="1:7" ht="35.25" customHeight="1" thickBot="1" x14ac:dyDescent="0.3">
      <c r="A23" s="8" t="s">
        <v>6</v>
      </c>
      <c r="B23" s="12" t="s">
        <v>32</v>
      </c>
      <c r="C23" s="13" t="s">
        <v>13</v>
      </c>
      <c r="D23" s="14" t="s">
        <v>19</v>
      </c>
      <c r="E23" s="14" t="s">
        <v>31</v>
      </c>
      <c r="F23" s="14" t="s">
        <v>26</v>
      </c>
      <c r="G23" s="15" t="s">
        <v>25</v>
      </c>
    </row>
    <row r="24" spans="1:7" s="25" customFormat="1" ht="18.75" customHeight="1" x14ac:dyDescent="0.25">
      <c r="A24" s="21" t="s">
        <v>7</v>
      </c>
      <c r="B24" s="22"/>
      <c r="C24" s="23"/>
      <c r="D24" s="24"/>
      <c r="E24" s="46"/>
      <c r="F24" s="43"/>
      <c r="G24" s="40"/>
    </row>
    <row r="25" spans="1:7" s="25" customFormat="1" ht="18.75" customHeight="1" x14ac:dyDescent="0.25">
      <c r="A25" s="26" t="s">
        <v>8</v>
      </c>
      <c r="B25" s="27"/>
      <c r="C25" s="28"/>
      <c r="D25" s="29"/>
      <c r="E25" s="47"/>
      <c r="F25" s="44"/>
      <c r="G25" s="41"/>
    </row>
    <row r="26" spans="1:7" s="25" customFormat="1" ht="18.75" customHeight="1" x14ac:dyDescent="0.25">
      <c r="A26" s="26" t="s">
        <v>9</v>
      </c>
      <c r="B26" s="27"/>
      <c r="C26" s="28"/>
      <c r="D26" s="29"/>
      <c r="E26" s="47"/>
      <c r="F26" s="44"/>
      <c r="G26" s="41"/>
    </row>
    <row r="27" spans="1:7" s="25" customFormat="1" ht="18.75" customHeight="1" x14ac:dyDescent="0.25">
      <c r="A27" s="26" t="s">
        <v>10</v>
      </c>
      <c r="B27" s="27"/>
      <c r="C27" s="28"/>
      <c r="D27" s="29"/>
      <c r="E27" s="47"/>
      <c r="F27" s="44"/>
      <c r="G27" s="41"/>
    </row>
    <row r="28" spans="1:7" s="25" customFormat="1" ht="18.75" customHeight="1" x14ac:dyDescent="0.25">
      <c r="A28" s="26" t="s">
        <v>11</v>
      </c>
      <c r="B28" s="27"/>
      <c r="C28" s="28"/>
      <c r="D28" s="29"/>
      <c r="E28" s="47"/>
      <c r="F28" s="44"/>
      <c r="G28" s="41"/>
    </row>
    <row r="29" spans="1:7" s="25" customFormat="1" ht="18.75" customHeight="1" x14ac:dyDescent="0.25">
      <c r="A29" s="26" t="s">
        <v>12</v>
      </c>
      <c r="B29" s="27"/>
      <c r="C29" s="28"/>
      <c r="D29" s="29"/>
      <c r="E29" s="47"/>
      <c r="F29" s="44"/>
      <c r="G29" s="41"/>
    </row>
    <row r="30" spans="1:7" s="25" customFormat="1" ht="18.75" customHeight="1" x14ac:dyDescent="0.25">
      <c r="A30" s="26" t="s">
        <v>14</v>
      </c>
      <c r="B30" s="27"/>
      <c r="C30" s="28"/>
      <c r="D30" s="29"/>
      <c r="E30" s="47"/>
      <c r="F30" s="44"/>
      <c r="G30" s="41"/>
    </row>
    <row r="31" spans="1:7" s="25" customFormat="1" ht="18.75" customHeight="1" x14ac:dyDescent="0.25">
      <c r="A31" s="26" t="s">
        <v>15</v>
      </c>
      <c r="B31" s="27"/>
      <c r="C31" s="28"/>
      <c r="D31" s="29"/>
      <c r="E31" s="47"/>
      <c r="F31" s="44"/>
      <c r="G31" s="41"/>
    </row>
    <row r="32" spans="1:7" s="25" customFormat="1" ht="18.75" customHeight="1" x14ac:dyDescent="0.25">
      <c r="A32" s="26" t="s">
        <v>16</v>
      </c>
      <c r="B32" s="27"/>
      <c r="C32" s="28"/>
      <c r="D32" s="29"/>
      <c r="E32" s="47"/>
      <c r="F32" s="44"/>
      <c r="G32" s="41"/>
    </row>
    <row r="33" spans="1:12" s="25" customFormat="1" ht="18.75" customHeight="1" thickBot="1" x14ac:dyDescent="0.3">
      <c r="A33" s="30" t="s">
        <v>17</v>
      </c>
      <c r="B33" s="31"/>
      <c r="C33" s="32"/>
      <c r="D33" s="33"/>
      <c r="E33" s="48"/>
      <c r="F33" s="45"/>
      <c r="G33" s="42"/>
    </row>
    <row r="34" spans="1:12" ht="15.75" thickBot="1" x14ac:dyDescent="0.3">
      <c r="A34" s="124" t="s">
        <v>44</v>
      </c>
      <c r="B34" s="125"/>
      <c r="C34" s="62"/>
      <c r="D34" s="63"/>
      <c r="E34" s="63"/>
      <c r="F34" s="64"/>
      <c r="G34" s="50">
        <f>SUM(G24:G33)</f>
        <v>0</v>
      </c>
      <c r="H34" s="1"/>
      <c r="I34" s="1"/>
      <c r="J34" s="1"/>
      <c r="K34" s="1"/>
      <c r="L34" s="2"/>
    </row>
    <row r="35" spans="1:12" s="7" customFormat="1" ht="15.75" thickBot="1" x14ac:dyDescent="0.3">
      <c r="A35" s="79" t="s">
        <v>45</v>
      </c>
      <c r="B35" s="84"/>
      <c r="C35" s="119" t="str">
        <f>IF($C$8="","Vyplňte typ opatření",IF(G34&lt;VLOOKUP($C$8,Ciselniky!A:C,2,0),G34,VLOOKUP($C$8,Ciselniky!A:C,2,0)))</f>
        <v>Vyplňte typ opatření</v>
      </c>
      <c r="D35" s="120"/>
      <c r="E35" s="120"/>
      <c r="F35" s="121"/>
      <c r="G35" s="49">
        <f>IF($C$8="",0,FLOOR(C35,0.01))</f>
        <v>0</v>
      </c>
      <c r="H35" s="1" t="str">
        <f>IF($C$8="","Vyberte z rolovacího menu v části A Typ opatření","")</f>
        <v>Vyberte z rolovacího menu v části A Typ opatření</v>
      </c>
      <c r="I35" s="5"/>
      <c r="J35" s="5"/>
      <c r="K35" s="5"/>
      <c r="L35" s="6"/>
    </row>
    <row r="36" spans="1:12" ht="15.75" thickBot="1" x14ac:dyDescent="0.3">
      <c r="A36" s="3" t="s">
        <v>18</v>
      </c>
      <c r="B36" s="4"/>
      <c r="C36" s="62"/>
      <c r="D36" s="63"/>
      <c r="E36" s="63"/>
      <c r="F36" s="64"/>
      <c r="G36" s="51">
        <f>IF($C$8="",0,VLOOKUP($C$8,Ciselniky!A:C,3,0))</f>
        <v>0</v>
      </c>
      <c r="H36" s="1" t="str">
        <f>IF($C$8="","Vyberte z rolovacího menu v části A Typ opatření","")</f>
        <v>Vyberte z rolovacího menu v části A Typ opatření</v>
      </c>
      <c r="I36" s="1"/>
      <c r="J36" s="1"/>
      <c r="K36" s="1"/>
      <c r="L36" s="2"/>
    </row>
    <row r="37" spans="1:12" ht="15.75" thickBot="1" x14ac:dyDescent="0.3">
      <c r="A37" s="37" t="s">
        <v>50</v>
      </c>
      <c r="B37" s="38"/>
      <c r="C37" s="35"/>
      <c r="D37" s="36"/>
      <c r="E37" s="36"/>
      <c r="G37" s="50">
        <f>IF($C$9="",0,IF(C9="Ano",7500,0))</f>
        <v>0</v>
      </c>
      <c r="H37" s="1" t="str">
        <f>IF($C$9="","Vyberte z rolovacího menu v části A Prioritní obec","")</f>
        <v>Vyberte z rolovacího menu v části A Prioritní obec</v>
      </c>
      <c r="I37" s="1"/>
      <c r="J37" s="1"/>
      <c r="K37" s="1"/>
      <c r="L37" s="2"/>
    </row>
    <row r="38" spans="1:12" ht="31.5" customHeight="1" thickBot="1" x14ac:dyDescent="0.3">
      <c r="A38" s="122" t="s">
        <v>46</v>
      </c>
      <c r="B38" s="123"/>
      <c r="C38" s="62"/>
      <c r="D38" s="63"/>
      <c r="E38" s="63"/>
      <c r="F38" s="64"/>
      <c r="G38" s="50">
        <f>IF($C$9="",0,IF($C$8="",0,FLOOR(IF(C9="Ano",C35*G36+7500,C35*G36),0.01)))</f>
        <v>0</v>
      </c>
      <c r="H38" s="1" t="str">
        <f>IF($C$9="","Vyberte z rolovacího menu v části A Prioritní obec","")</f>
        <v>Vyberte z rolovacího menu v části A Prioritní obec</v>
      </c>
      <c r="I38" s="1"/>
      <c r="J38" s="1"/>
      <c r="K38" s="1"/>
      <c r="L38" s="2"/>
    </row>
    <row r="39" spans="1:12" ht="15.75" thickBot="1" x14ac:dyDescent="0.3">
      <c r="A39" s="79" t="s">
        <v>20</v>
      </c>
      <c r="B39" s="80"/>
      <c r="C39" s="62"/>
      <c r="D39" s="63"/>
      <c r="E39" s="63"/>
      <c r="F39" s="64"/>
      <c r="G39" s="50">
        <f>IF(ISERR(G34-G38),"",G34-G38)</f>
        <v>0</v>
      </c>
      <c r="H39" s="1"/>
      <c r="I39" s="1"/>
      <c r="J39" s="1"/>
      <c r="K39" s="1"/>
      <c r="L39" s="2"/>
    </row>
    <row r="40" spans="1:12" ht="15.75" thickBot="1" x14ac:dyDescent="0.3">
      <c r="A40" s="52"/>
      <c r="B40" s="53"/>
      <c r="C40" s="53"/>
      <c r="D40" s="53"/>
      <c r="E40" s="53"/>
      <c r="F40" s="53"/>
      <c r="G40" s="53"/>
      <c r="H40" s="1"/>
      <c r="I40" s="1"/>
      <c r="J40" s="1"/>
      <c r="K40" s="1"/>
      <c r="L40" s="2"/>
    </row>
    <row r="41" spans="1:12" ht="36.75" customHeight="1" thickBot="1" x14ac:dyDescent="0.3">
      <c r="A41" s="81" t="s">
        <v>35</v>
      </c>
      <c r="B41" s="82"/>
      <c r="C41" s="82"/>
      <c r="D41" s="82"/>
      <c r="E41" s="82"/>
      <c r="F41" s="82"/>
      <c r="G41" s="83"/>
      <c r="H41" s="1"/>
      <c r="I41" s="1"/>
      <c r="J41" s="1"/>
      <c r="K41" s="1"/>
      <c r="L41" s="2"/>
    </row>
    <row r="42" spans="1:12" ht="15.75" thickBot="1" x14ac:dyDescent="0.3">
      <c r="A42" s="52"/>
      <c r="B42" s="53"/>
      <c r="C42" s="53"/>
      <c r="D42" s="53"/>
      <c r="E42" s="53"/>
      <c r="F42" s="53"/>
      <c r="G42" s="53"/>
      <c r="H42" s="1"/>
      <c r="I42" s="1"/>
      <c r="J42" s="1"/>
      <c r="K42" s="1"/>
      <c r="L42" s="2"/>
    </row>
    <row r="43" spans="1:12" x14ac:dyDescent="0.25">
      <c r="A43" s="88" t="s">
        <v>21</v>
      </c>
      <c r="B43" s="89"/>
      <c r="C43" s="92"/>
      <c r="D43" s="93"/>
      <c r="E43" s="93"/>
      <c r="F43" s="93"/>
      <c r="G43" s="94"/>
      <c r="H43" s="1"/>
      <c r="I43" s="1"/>
      <c r="J43" s="1"/>
      <c r="K43" s="1"/>
      <c r="L43" s="2"/>
    </row>
    <row r="44" spans="1:12" ht="15.75" thickBot="1" x14ac:dyDescent="0.3">
      <c r="A44" s="90" t="s">
        <v>22</v>
      </c>
      <c r="B44" s="91"/>
      <c r="C44" s="95"/>
      <c r="D44" s="96"/>
      <c r="E44" s="96"/>
      <c r="F44" s="96"/>
      <c r="G44" s="97"/>
      <c r="H44" s="1"/>
      <c r="I44" s="1"/>
      <c r="J44" s="1"/>
      <c r="K44" s="1"/>
      <c r="L44" s="2"/>
    </row>
    <row r="45" spans="1:12" ht="17.25" customHeight="1" x14ac:dyDescent="0.25">
      <c r="A45" s="10"/>
      <c r="B45" s="9"/>
      <c r="C45" s="11"/>
      <c r="D45" s="9"/>
      <c r="E45" s="9"/>
      <c r="F45" s="16"/>
      <c r="G45" s="9"/>
      <c r="H45" s="1"/>
      <c r="I45" s="1"/>
      <c r="J45" s="1"/>
      <c r="K45" s="1"/>
      <c r="L45" s="2"/>
    </row>
    <row r="46" spans="1:12" s="18" customFormat="1" ht="90" customHeight="1" x14ac:dyDescent="0.25">
      <c r="A46" s="69" t="s">
        <v>51</v>
      </c>
      <c r="B46" s="70"/>
      <c r="C46" s="70"/>
      <c r="D46" s="70"/>
      <c r="E46" s="70"/>
      <c r="F46" s="70"/>
      <c r="G46" s="70"/>
    </row>
    <row r="47" spans="1:12" ht="52.5" customHeight="1" x14ac:dyDescent="0.25"/>
    <row r="50" spans="9:9" x14ac:dyDescent="0.25">
      <c r="I50" s="19"/>
    </row>
  </sheetData>
  <sheetProtection algorithmName="SHA-512" hashValue="b6Yv8jJGjQrH6kTpm/aXg8S1fIBx3xEuPDqcKAuuoAnGInGkeDtv2JUenJHKo5Gaou9uWCV4I8mxKFNUrOSvvw==" saltValue="C5x8tyeYLBXKed2JhuF5MQ==" spinCount="100000" sheet="1" objects="1" scenarios="1" formatCells="0" formatColumns="0" formatRows="0" insertRows="0"/>
  <mergeCells count="54">
    <mergeCell ref="A1:G1"/>
    <mergeCell ref="C35:F35"/>
    <mergeCell ref="C36:F36"/>
    <mergeCell ref="C38:F38"/>
    <mergeCell ref="C39:F39"/>
    <mergeCell ref="A22:G22"/>
    <mergeCell ref="A38:B38"/>
    <mergeCell ref="A34:B34"/>
    <mergeCell ref="A10:G10"/>
    <mergeCell ref="A15:G15"/>
    <mergeCell ref="A2:G2"/>
    <mergeCell ref="A13:B13"/>
    <mergeCell ref="A4:B4"/>
    <mergeCell ref="A5:B5"/>
    <mergeCell ref="A7:B7"/>
    <mergeCell ref="C4:G4"/>
    <mergeCell ref="A3:G3"/>
    <mergeCell ref="A11:G11"/>
    <mergeCell ref="C12:G12"/>
    <mergeCell ref="C13:G13"/>
    <mergeCell ref="C5:G5"/>
    <mergeCell ref="C7:G7"/>
    <mergeCell ref="C14:G14"/>
    <mergeCell ref="A16:G16"/>
    <mergeCell ref="A6:B6"/>
    <mergeCell ref="C6:G6"/>
    <mergeCell ref="A8:B8"/>
    <mergeCell ref="A9:B9"/>
    <mergeCell ref="C8:D8"/>
    <mergeCell ref="E8:G8"/>
    <mergeCell ref="C9:D9"/>
    <mergeCell ref="E9:G9"/>
    <mergeCell ref="A46:G46"/>
    <mergeCell ref="A12:B12"/>
    <mergeCell ref="A14:B14"/>
    <mergeCell ref="A17:B17"/>
    <mergeCell ref="A18:B18"/>
    <mergeCell ref="C17:G17"/>
    <mergeCell ref="C18:G18"/>
    <mergeCell ref="A39:B39"/>
    <mergeCell ref="A41:G41"/>
    <mergeCell ref="A35:B35"/>
    <mergeCell ref="A21:G21"/>
    <mergeCell ref="A43:B43"/>
    <mergeCell ref="A44:B44"/>
    <mergeCell ref="A42:G42"/>
    <mergeCell ref="C43:G43"/>
    <mergeCell ref="C44:G44"/>
    <mergeCell ref="A40:G40"/>
    <mergeCell ref="C19:G19"/>
    <mergeCell ref="C20:G20"/>
    <mergeCell ref="C34:F34"/>
    <mergeCell ref="A19:B19"/>
    <mergeCell ref="A20:B20"/>
  </mergeCells>
  <pageMargins left="0" right="0" top="0.78740157480314965" bottom="0.78740157480314965" header="0.31496062992125984" footer="0.31496062992125984"/>
  <pageSetup paperSize="9" scale="73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Ciselniky!$E$1:$E$2</xm:f>
          </x14:formula1>
          <xm:sqref>C9</xm:sqref>
        </x14:dataValidation>
        <x14:dataValidation type="list" allowBlank="1" showInputMessage="1" showErrorMessage="1">
          <x14:formula1>
            <xm:f>Ciselniky!$A$1:$A$5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E5"/>
  <sheetViews>
    <sheetView workbookViewId="0">
      <selection activeCell="A6" sqref="A6"/>
    </sheetView>
  </sheetViews>
  <sheetFormatPr defaultRowHeight="15" x14ac:dyDescent="0.25"/>
  <cols>
    <col min="1" max="1" width="40.140625" bestFit="1" customWidth="1"/>
    <col min="2" max="2" width="19.7109375" bestFit="1" customWidth="1"/>
  </cols>
  <sheetData>
    <row r="1" spans="1:5" x14ac:dyDescent="0.25">
      <c r="A1" s="20" t="s">
        <v>41</v>
      </c>
      <c r="B1" s="34">
        <v>100000</v>
      </c>
      <c r="C1" s="34">
        <v>0.75</v>
      </c>
      <c r="E1" t="s">
        <v>37</v>
      </c>
    </row>
    <row r="2" spans="1:5" x14ac:dyDescent="0.25">
      <c r="A2" s="20" t="s">
        <v>42</v>
      </c>
      <c r="B2" s="34">
        <v>150000</v>
      </c>
      <c r="C2" s="34">
        <v>0.8</v>
      </c>
      <c r="E2" t="s">
        <v>38</v>
      </c>
    </row>
    <row r="3" spans="1:5" x14ac:dyDescent="0.25">
      <c r="A3" s="20" t="s">
        <v>43</v>
      </c>
      <c r="B3" s="34">
        <f>100*100000/80</f>
        <v>125000</v>
      </c>
      <c r="C3" s="34">
        <v>0.8</v>
      </c>
    </row>
    <row r="4" spans="1:5" x14ac:dyDescent="0.25">
      <c r="A4" t="s">
        <v>39</v>
      </c>
      <c r="B4" s="34">
        <v>150000</v>
      </c>
      <c r="C4" s="34">
        <v>0.8</v>
      </c>
    </row>
    <row r="5" spans="1:5" x14ac:dyDescent="0.25">
      <c r="A5" t="s">
        <v>40</v>
      </c>
      <c r="B5" s="39">
        <f>100*95000/75</f>
        <v>126666.66666666667</v>
      </c>
      <c r="C5" s="34">
        <v>0.75</v>
      </c>
    </row>
  </sheetData>
  <sheetProtection algorithmName="SHA-512" hashValue="gegheSaC4VrT2eBzTyitGdfPCUrFOTuC5qZe2kKyOK3dZvAhUq0JaTYcVHjNdutym2Rp38aktbMs3OYfMpT2Hg==" saltValue="rdeTjzxxFOxwYcFYpODs4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Ciselniky</vt:lpstr>
      <vt:lpstr>List1!Oblast_tisku</vt:lpstr>
    </vt:vector>
  </TitlesOfParts>
  <Company>KUJC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hajickovaj</dc:creator>
  <cp:lastModifiedBy>Jana Kostíková</cp:lastModifiedBy>
  <cp:lastPrinted>2017-09-27T14:14:23Z</cp:lastPrinted>
  <dcterms:created xsi:type="dcterms:W3CDTF">2012-10-31T07:24:39Z</dcterms:created>
  <dcterms:modified xsi:type="dcterms:W3CDTF">2017-09-27T15:08:34Z</dcterms:modified>
</cp:coreProperties>
</file>